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T\Desktop\"/>
    </mc:Choice>
  </mc:AlternateContent>
  <xr:revisionPtr revIDLastSave="0" documentId="13_ncr:1_{D328125D-411E-4A5B-89A7-784F5B613053}" xr6:coauthVersionLast="47" xr6:coauthVersionMax="47" xr10:uidLastSave="{00000000-0000-0000-0000-000000000000}"/>
  <bookViews>
    <workbookView xWindow="-120" yWindow="-120" windowWidth="38640" windowHeight="21120" xr2:uid="{EAEE116D-24CF-48C5-A6D4-B030A49FF04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J39" i="1" s="1"/>
  <c r="N39" i="1" s="1"/>
  <c r="G39" i="1"/>
  <c r="I39" i="1"/>
  <c r="E40" i="1"/>
  <c r="J40" i="1" s="1"/>
  <c r="N40" i="1" s="1"/>
  <c r="G40" i="1"/>
  <c r="I40" i="1"/>
  <c r="E41" i="1"/>
  <c r="G41" i="1"/>
  <c r="I41" i="1"/>
  <c r="J41" i="1"/>
  <c r="N41" i="1" s="1"/>
  <c r="E24" i="1"/>
  <c r="J24" i="1" s="1"/>
  <c r="N24" i="1" s="1"/>
  <c r="G24" i="1"/>
  <c r="I24" i="1"/>
  <c r="E25" i="1"/>
  <c r="G25" i="1"/>
  <c r="J25" i="1" s="1"/>
  <c r="N25" i="1" s="1"/>
  <c r="I25" i="1"/>
  <c r="E26" i="1"/>
  <c r="J26" i="1" s="1"/>
  <c r="N26" i="1" s="1"/>
  <c r="G26" i="1"/>
  <c r="I26" i="1"/>
  <c r="E27" i="1"/>
  <c r="J27" i="1" s="1"/>
  <c r="N27" i="1" s="1"/>
  <c r="G27" i="1"/>
  <c r="I27" i="1"/>
  <c r="E28" i="1"/>
  <c r="G28" i="1"/>
  <c r="I28" i="1"/>
  <c r="J28" i="1"/>
  <c r="N28" i="1" s="1"/>
  <c r="E29" i="1"/>
  <c r="J29" i="1" s="1"/>
  <c r="N29" i="1" s="1"/>
  <c r="G29" i="1"/>
  <c r="I29" i="1"/>
  <c r="E30" i="1"/>
  <c r="J30" i="1" s="1"/>
  <c r="N30" i="1" s="1"/>
  <c r="G30" i="1"/>
  <c r="I30" i="1"/>
  <c r="E31" i="1"/>
  <c r="G31" i="1"/>
  <c r="I31" i="1"/>
  <c r="J31" i="1"/>
  <c r="N31" i="1"/>
  <c r="E32" i="1"/>
  <c r="G32" i="1"/>
  <c r="I32" i="1"/>
  <c r="J32" i="1"/>
  <c r="N32" i="1" s="1"/>
  <c r="E33" i="1"/>
  <c r="G33" i="1"/>
  <c r="J33" i="1" s="1"/>
  <c r="N33" i="1" s="1"/>
  <c r="I33" i="1"/>
  <c r="E34" i="1"/>
  <c r="G34" i="1"/>
  <c r="J34" i="1" s="1"/>
  <c r="N34" i="1" s="1"/>
  <c r="I34" i="1"/>
  <c r="E35" i="1"/>
  <c r="J35" i="1" s="1"/>
  <c r="N35" i="1" s="1"/>
  <c r="G35" i="1"/>
  <c r="I35" i="1"/>
  <c r="E36" i="1"/>
  <c r="G36" i="1"/>
  <c r="I36" i="1"/>
  <c r="J36" i="1"/>
  <c r="N36" i="1" s="1"/>
  <c r="E37" i="1"/>
  <c r="J37" i="1" s="1"/>
  <c r="N37" i="1" s="1"/>
  <c r="G37" i="1"/>
  <c r="I37" i="1"/>
  <c r="E38" i="1"/>
  <c r="J38" i="1" s="1"/>
  <c r="N38" i="1" s="1"/>
  <c r="G38" i="1"/>
  <c r="I38" i="1"/>
  <c r="G13" i="1"/>
  <c r="I13" i="1"/>
  <c r="I14" i="1"/>
  <c r="I15" i="1"/>
  <c r="I16" i="1"/>
  <c r="I17" i="1"/>
  <c r="I18" i="1"/>
  <c r="I19" i="1"/>
  <c r="I20" i="1"/>
  <c r="I21" i="1"/>
  <c r="I22" i="1"/>
  <c r="I23" i="1"/>
  <c r="I12" i="1"/>
  <c r="G14" i="1"/>
  <c r="G15" i="1"/>
  <c r="G16" i="1"/>
  <c r="G17" i="1"/>
  <c r="G18" i="1"/>
  <c r="G19" i="1"/>
  <c r="J19" i="1" s="1"/>
  <c r="G20" i="1"/>
  <c r="G21" i="1"/>
  <c r="G22" i="1"/>
  <c r="G23" i="1"/>
  <c r="G12" i="1"/>
  <c r="E12" i="1"/>
  <c r="E13" i="1"/>
  <c r="E14" i="1"/>
  <c r="E15" i="1"/>
  <c r="J15" i="1" s="1"/>
  <c r="E16" i="1"/>
  <c r="E17" i="1"/>
  <c r="J17" i="1" s="1"/>
  <c r="E18" i="1"/>
  <c r="J18" i="1" s="1"/>
  <c r="E19" i="1"/>
  <c r="E20" i="1"/>
  <c r="J20" i="1" s="1"/>
  <c r="E21" i="1"/>
  <c r="E22" i="1"/>
  <c r="E23" i="1"/>
  <c r="J23" i="1" s="1"/>
  <c r="J13" i="1" l="1"/>
  <c r="N13" i="1" s="1"/>
  <c r="J16" i="1"/>
  <c r="N16" i="1" s="1"/>
  <c r="J12" i="1"/>
  <c r="N19" i="1"/>
  <c r="J22" i="1"/>
  <c r="N22" i="1" s="1"/>
  <c r="J14" i="1"/>
  <c r="N14" i="1" s="1"/>
  <c r="N18" i="1"/>
  <c r="J21" i="1"/>
  <c r="N21" i="1" s="1"/>
  <c r="N20" i="1"/>
  <c r="N17" i="1"/>
  <c r="N23" i="1"/>
  <c r="N15" i="1"/>
  <c r="N12" i="1"/>
</calcChain>
</file>

<file path=xl/sharedStrings.xml><?xml version="1.0" encoding="utf-8"?>
<sst xmlns="http://schemas.openxmlformats.org/spreadsheetml/2006/main" count="21" uniqueCount="21">
  <si>
    <t>Konstanta dekleta</t>
  </si>
  <si>
    <t>Če je merjenec fant, vnesete število 1, če je dekle, vnesete število 2</t>
  </si>
  <si>
    <t>SPOL</t>
  </si>
  <si>
    <t>UČENEC</t>
  </si>
  <si>
    <t>Konstanta fantje</t>
  </si>
  <si>
    <t>Normalna vitalna kapaciteta (L)</t>
  </si>
  <si>
    <t>PODATKE VPISUJETE LE V BELO OBARVANA POLJA TABELE</t>
  </si>
  <si>
    <t>Nivo aktivnosti</t>
  </si>
  <si>
    <t>Kako aktivno se ukvarja s športom: 1 - nič, 2 - srednje, 3 - zelo</t>
  </si>
  <si>
    <t>Premer balona (cm)</t>
  </si>
  <si>
    <t>Višina (cm)</t>
  </si>
  <si>
    <t>Razlika med normalno in izmerjeno vitalno kapaciteto (L)</t>
  </si>
  <si>
    <t>Konstanta visina fantje</t>
  </si>
  <si>
    <t>Konstanta visina dekleta</t>
  </si>
  <si>
    <t>Konstanta starost fantje</t>
  </si>
  <si>
    <t>Konstanta starost dekleta</t>
  </si>
  <si>
    <t>STAROST</t>
  </si>
  <si>
    <t>VIŠINA (konstanta)</t>
  </si>
  <si>
    <t>STAROST (konstanta)</t>
  </si>
  <si>
    <t>Odbitek (konstanta)</t>
  </si>
  <si>
    <t>Vitalna kapaciteta balon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</si>
</sst>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11" borderId="1" xfId="0" applyNumberForma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0" borderId="0" xfId="0" applyProtection="1"/>
    <xf numFmtId="0" fontId="0" fillId="7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9" borderId="1" xfId="0" applyFill="1" applyBorder="1" applyProtection="1"/>
    <xf numFmtId="2" fontId="0" fillId="10" borderId="1" xfId="0" applyNumberForma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25B3-5F1B-4FC7-AA8E-BBA14B0E2B0D}">
  <dimension ref="A1:N41"/>
  <sheetViews>
    <sheetView tabSelected="1" zoomScaleNormal="100" workbookViewId="0">
      <selection activeCell="H15" sqref="H15"/>
    </sheetView>
  </sheetViews>
  <sheetFormatPr defaultRowHeight="15" x14ac:dyDescent="0.25"/>
  <cols>
    <col min="1" max="1" width="23.85546875" style="1" customWidth="1"/>
    <col min="2" max="2" width="25.28515625" style="1" customWidth="1"/>
    <col min="3" max="3" width="10.28515625" style="1" customWidth="1"/>
    <col min="4" max="4" width="18.85546875" style="1" customWidth="1"/>
    <col min="5" max="5" width="12.42578125" style="1" customWidth="1"/>
    <col min="6" max="6" width="13.85546875" style="1" customWidth="1"/>
    <col min="7" max="8" width="12.85546875" style="1" customWidth="1"/>
    <col min="9" max="9" width="13.42578125" style="1" customWidth="1"/>
    <col min="10" max="10" width="19.5703125" style="1" customWidth="1"/>
    <col min="11" max="11" width="18.5703125" style="1" customWidth="1"/>
    <col min="12" max="12" width="18.140625" style="1" customWidth="1"/>
    <col min="13" max="13" width="18" style="1" customWidth="1"/>
    <col min="14" max="14" width="31.28515625" style="1" customWidth="1"/>
    <col min="15" max="16384" width="9.140625" style="1"/>
  </cols>
  <sheetData>
    <row r="1" spans="1:14" x14ac:dyDescent="0.25">
      <c r="A1" s="6" t="s">
        <v>12</v>
      </c>
      <c r="B1" s="7" t="s">
        <v>14</v>
      </c>
    </row>
    <row r="2" spans="1:14" x14ac:dyDescent="0.25">
      <c r="A2" s="9">
        <v>5.1999999999999998E-2</v>
      </c>
      <c r="B2" s="10">
        <v>2.1999999999999999E-2</v>
      </c>
    </row>
    <row r="3" spans="1:14" x14ac:dyDescent="0.25">
      <c r="A3" s="6" t="s">
        <v>13</v>
      </c>
      <c r="B3" s="7" t="s">
        <v>15</v>
      </c>
    </row>
    <row r="4" spans="1:14" x14ac:dyDescent="0.25">
      <c r="A4" s="9">
        <v>4.1000000000000002E-2</v>
      </c>
      <c r="B4" s="10">
        <v>1.7999999999999999E-2</v>
      </c>
    </row>
    <row r="5" spans="1:14" ht="15.75" customHeight="1" x14ac:dyDescent="0.25">
      <c r="A5" s="11" t="s">
        <v>4</v>
      </c>
      <c r="B5" s="12">
        <v>3.6</v>
      </c>
    </row>
    <row r="6" spans="1:14" ht="15.75" customHeight="1" x14ac:dyDescent="0.25">
      <c r="A6" s="11" t="s">
        <v>0</v>
      </c>
      <c r="B6" s="13">
        <v>2.69</v>
      </c>
    </row>
    <row r="7" spans="1:14" x14ac:dyDescent="0.25">
      <c r="C7" s="8"/>
      <c r="D7" s="14" t="s">
        <v>6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C8" s="8"/>
      <c r="D8" s="14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C9" s="8"/>
      <c r="D9" s="14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75" x14ac:dyDescent="0.25">
      <c r="C10" s="8"/>
      <c r="D10" s="15" t="s">
        <v>1</v>
      </c>
      <c r="E10" s="8"/>
      <c r="F10" s="8"/>
      <c r="G10" s="8"/>
      <c r="H10" s="8"/>
      <c r="I10" s="8"/>
      <c r="J10" s="8"/>
      <c r="K10" s="15" t="s">
        <v>8</v>
      </c>
      <c r="L10" s="8"/>
      <c r="M10" s="8"/>
      <c r="N10" s="8"/>
    </row>
    <row r="11" spans="1:14" ht="47.25" x14ac:dyDescent="0.25">
      <c r="A11" s="3"/>
      <c r="C11" s="16" t="s">
        <v>3</v>
      </c>
      <c r="D11" s="16" t="s">
        <v>2</v>
      </c>
      <c r="E11" s="16" t="s">
        <v>17</v>
      </c>
      <c r="F11" s="16" t="s">
        <v>10</v>
      </c>
      <c r="G11" s="16" t="s">
        <v>18</v>
      </c>
      <c r="H11" s="16" t="s">
        <v>16</v>
      </c>
      <c r="I11" s="16" t="s">
        <v>19</v>
      </c>
      <c r="J11" s="17" t="s">
        <v>5</v>
      </c>
      <c r="K11" s="16" t="s">
        <v>7</v>
      </c>
      <c r="L11" s="16" t="s">
        <v>9</v>
      </c>
      <c r="M11" s="17" t="s">
        <v>20</v>
      </c>
      <c r="N11" s="17" t="s">
        <v>11</v>
      </c>
    </row>
    <row r="12" spans="1:14" ht="15.75" x14ac:dyDescent="0.25">
      <c r="C12" s="18">
        <v>1</v>
      </c>
      <c r="D12" s="2">
        <v>2</v>
      </c>
      <c r="E12" s="19">
        <f>IF(D12=1,$A$2,$A$4)</f>
        <v>4.1000000000000002E-2</v>
      </c>
      <c r="F12" s="2">
        <v>168</v>
      </c>
      <c r="G12" s="19">
        <f>IF(D12=1,$B$2,$B$4)</f>
        <v>1.7999999999999999E-2</v>
      </c>
      <c r="H12" s="23">
        <v>18</v>
      </c>
      <c r="I12" s="20">
        <f>IF(D12=1,$B$5,$B$6)</f>
        <v>2.69</v>
      </c>
      <c r="J12" s="21">
        <f>E12*F12-G12*H12-I12</f>
        <v>3.8740000000000001</v>
      </c>
      <c r="K12" s="4">
        <v>1</v>
      </c>
      <c r="L12" s="4">
        <v>20</v>
      </c>
      <c r="M12" s="5">
        <v>4.4000000000000004</v>
      </c>
      <c r="N12" s="22">
        <f>M12-J12</f>
        <v>0.52600000000000025</v>
      </c>
    </row>
    <row r="13" spans="1:14" ht="15.75" x14ac:dyDescent="0.25">
      <c r="C13" s="18">
        <v>2</v>
      </c>
      <c r="D13" s="2">
        <v>1</v>
      </c>
      <c r="E13" s="19">
        <f>IF(D13=1,$A$2,$A$4)</f>
        <v>5.1999999999999998E-2</v>
      </c>
      <c r="F13" s="2">
        <v>186</v>
      </c>
      <c r="G13" s="19">
        <f t="shared" ref="G13:G23" si="0">IF(D13=1,$B$2,$B$4)</f>
        <v>2.1999999999999999E-2</v>
      </c>
      <c r="H13" s="23">
        <v>47</v>
      </c>
      <c r="I13" s="20">
        <f t="shared" ref="I13:I23" si="1">IF(D13=1,$B$5,$B$6)</f>
        <v>3.6</v>
      </c>
      <c r="J13" s="21">
        <f t="shared" ref="J13:J23" si="2">E13*F13-G13*H13-I13</f>
        <v>5.0379999999999985</v>
      </c>
      <c r="K13" s="4">
        <v>1</v>
      </c>
      <c r="L13" s="4">
        <v>20</v>
      </c>
      <c r="M13" s="5">
        <v>4.4000000000000004</v>
      </c>
      <c r="N13" s="22">
        <f>M13-J13</f>
        <v>-0.63799999999999812</v>
      </c>
    </row>
    <row r="14" spans="1:14" ht="15.75" x14ac:dyDescent="0.25">
      <c r="C14" s="18">
        <v>3</v>
      </c>
      <c r="D14" s="2"/>
      <c r="E14" s="19">
        <f>IF(D14=1,$A$2,$A$4)</f>
        <v>4.1000000000000002E-2</v>
      </c>
      <c r="F14" s="2"/>
      <c r="G14" s="19">
        <f t="shared" si="0"/>
        <v>1.7999999999999999E-2</v>
      </c>
      <c r="H14" s="23"/>
      <c r="I14" s="20">
        <f t="shared" si="1"/>
        <v>2.69</v>
      </c>
      <c r="J14" s="21">
        <f t="shared" si="2"/>
        <v>-2.69</v>
      </c>
      <c r="K14" s="4"/>
      <c r="L14" s="4"/>
      <c r="M14" s="5"/>
      <c r="N14" s="22">
        <f>M14-J14</f>
        <v>2.69</v>
      </c>
    </row>
    <row r="15" spans="1:14" ht="15.75" x14ac:dyDescent="0.25">
      <c r="C15" s="18">
        <v>4</v>
      </c>
      <c r="D15" s="2"/>
      <c r="E15" s="19">
        <f>IF(D15=1,$A$2,$A$4)</f>
        <v>4.1000000000000002E-2</v>
      </c>
      <c r="F15" s="2"/>
      <c r="G15" s="19">
        <f t="shared" si="0"/>
        <v>1.7999999999999999E-2</v>
      </c>
      <c r="H15" s="23"/>
      <c r="I15" s="20">
        <f t="shared" si="1"/>
        <v>2.69</v>
      </c>
      <c r="J15" s="21">
        <f t="shared" si="2"/>
        <v>-2.69</v>
      </c>
      <c r="K15" s="4"/>
      <c r="L15" s="4"/>
      <c r="M15" s="5"/>
      <c r="N15" s="22">
        <f>M15-J15</f>
        <v>2.69</v>
      </c>
    </row>
    <row r="16" spans="1:14" ht="15.75" x14ac:dyDescent="0.25">
      <c r="C16" s="18">
        <v>5</v>
      </c>
      <c r="D16" s="2"/>
      <c r="E16" s="19">
        <f>IF(D16=1,$A$2,$A$4)</f>
        <v>4.1000000000000002E-2</v>
      </c>
      <c r="F16" s="2"/>
      <c r="G16" s="19">
        <f t="shared" si="0"/>
        <v>1.7999999999999999E-2</v>
      </c>
      <c r="H16" s="23"/>
      <c r="I16" s="20">
        <f t="shared" si="1"/>
        <v>2.69</v>
      </c>
      <c r="J16" s="21">
        <f t="shared" si="2"/>
        <v>-2.69</v>
      </c>
      <c r="K16" s="4"/>
      <c r="L16" s="4"/>
      <c r="M16" s="5"/>
      <c r="N16" s="22">
        <f t="shared" ref="N16:N23" si="3">M16-J16</f>
        <v>2.69</v>
      </c>
    </row>
    <row r="17" spans="3:14" ht="15.75" x14ac:dyDescent="0.25">
      <c r="C17" s="18">
        <v>6</v>
      </c>
      <c r="D17" s="2"/>
      <c r="E17" s="19">
        <f>IF(D17=1,$A$2,$A$4)</f>
        <v>4.1000000000000002E-2</v>
      </c>
      <c r="F17" s="2"/>
      <c r="G17" s="19">
        <f t="shared" si="0"/>
        <v>1.7999999999999999E-2</v>
      </c>
      <c r="H17" s="23"/>
      <c r="I17" s="20">
        <f t="shared" si="1"/>
        <v>2.69</v>
      </c>
      <c r="J17" s="21">
        <f t="shared" si="2"/>
        <v>-2.69</v>
      </c>
      <c r="K17" s="4"/>
      <c r="L17" s="4"/>
      <c r="M17" s="5"/>
      <c r="N17" s="22">
        <f t="shared" si="3"/>
        <v>2.69</v>
      </c>
    </row>
    <row r="18" spans="3:14" ht="15.75" x14ac:dyDescent="0.25">
      <c r="C18" s="18">
        <v>7</v>
      </c>
      <c r="D18" s="2"/>
      <c r="E18" s="19">
        <f>IF(D18=1,$A$2,$A$4)</f>
        <v>4.1000000000000002E-2</v>
      </c>
      <c r="F18" s="2"/>
      <c r="G18" s="19">
        <f t="shared" si="0"/>
        <v>1.7999999999999999E-2</v>
      </c>
      <c r="H18" s="23"/>
      <c r="I18" s="20">
        <f t="shared" si="1"/>
        <v>2.69</v>
      </c>
      <c r="J18" s="21">
        <f t="shared" si="2"/>
        <v>-2.69</v>
      </c>
      <c r="K18" s="4"/>
      <c r="L18" s="4"/>
      <c r="M18" s="5"/>
      <c r="N18" s="22">
        <f t="shared" si="3"/>
        <v>2.69</v>
      </c>
    </row>
    <row r="19" spans="3:14" ht="15.75" x14ac:dyDescent="0.25">
      <c r="C19" s="18">
        <v>8</v>
      </c>
      <c r="D19" s="2"/>
      <c r="E19" s="19">
        <f>IF(D19=1,$A$2,$A$4)</f>
        <v>4.1000000000000002E-2</v>
      </c>
      <c r="F19" s="2"/>
      <c r="G19" s="19">
        <f t="shared" si="0"/>
        <v>1.7999999999999999E-2</v>
      </c>
      <c r="H19" s="23"/>
      <c r="I19" s="20">
        <f t="shared" si="1"/>
        <v>2.69</v>
      </c>
      <c r="J19" s="21">
        <f t="shared" si="2"/>
        <v>-2.69</v>
      </c>
      <c r="K19" s="4"/>
      <c r="L19" s="4"/>
      <c r="M19" s="5"/>
      <c r="N19" s="22">
        <f t="shared" si="3"/>
        <v>2.69</v>
      </c>
    </row>
    <row r="20" spans="3:14" ht="15.75" x14ac:dyDescent="0.25">
      <c r="C20" s="18">
        <v>9</v>
      </c>
      <c r="D20" s="2"/>
      <c r="E20" s="19">
        <f>IF(D20=1,$A$2,$A$4)</f>
        <v>4.1000000000000002E-2</v>
      </c>
      <c r="F20" s="2"/>
      <c r="G20" s="19">
        <f t="shared" si="0"/>
        <v>1.7999999999999999E-2</v>
      </c>
      <c r="H20" s="23"/>
      <c r="I20" s="20">
        <f t="shared" si="1"/>
        <v>2.69</v>
      </c>
      <c r="J20" s="21">
        <f t="shared" si="2"/>
        <v>-2.69</v>
      </c>
      <c r="K20" s="4"/>
      <c r="L20" s="4"/>
      <c r="M20" s="5"/>
      <c r="N20" s="22">
        <f t="shared" si="3"/>
        <v>2.69</v>
      </c>
    </row>
    <row r="21" spans="3:14" ht="15.75" x14ac:dyDescent="0.25">
      <c r="C21" s="18">
        <v>10</v>
      </c>
      <c r="D21" s="2"/>
      <c r="E21" s="19">
        <f>IF(D21=1,$A$2,$A$4)</f>
        <v>4.1000000000000002E-2</v>
      </c>
      <c r="F21" s="2"/>
      <c r="G21" s="19">
        <f t="shared" si="0"/>
        <v>1.7999999999999999E-2</v>
      </c>
      <c r="H21" s="23"/>
      <c r="I21" s="20">
        <f t="shared" si="1"/>
        <v>2.69</v>
      </c>
      <c r="J21" s="21">
        <f t="shared" si="2"/>
        <v>-2.69</v>
      </c>
      <c r="K21" s="4"/>
      <c r="L21" s="4"/>
      <c r="M21" s="5"/>
      <c r="N21" s="22">
        <f t="shared" si="3"/>
        <v>2.69</v>
      </c>
    </row>
    <row r="22" spans="3:14" ht="15.75" x14ac:dyDescent="0.25">
      <c r="C22" s="18">
        <v>11</v>
      </c>
      <c r="D22" s="2"/>
      <c r="E22" s="19">
        <f>IF(D22=1,$A$2,$A$4)</f>
        <v>4.1000000000000002E-2</v>
      </c>
      <c r="F22" s="2"/>
      <c r="G22" s="19">
        <f t="shared" si="0"/>
        <v>1.7999999999999999E-2</v>
      </c>
      <c r="H22" s="23"/>
      <c r="I22" s="20">
        <f t="shared" si="1"/>
        <v>2.69</v>
      </c>
      <c r="J22" s="21">
        <f t="shared" si="2"/>
        <v>-2.69</v>
      </c>
      <c r="K22" s="4"/>
      <c r="L22" s="4"/>
      <c r="M22" s="5"/>
      <c r="N22" s="22">
        <f t="shared" si="3"/>
        <v>2.69</v>
      </c>
    </row>
    <row r="23" spans="3:14" ht="15.75" x14ac:dyDescent="0.25">
      <c r="C23" s="18">
        <v>12</v>
      </c>
      <c r="D23" s="2"/>
      <c r="E23" s="19">
        <f>IF(D23=1,$A$2,$A$4)</f>
        <v>4.1000000000000002E-2</v>
      </c>
      <c r="F23" s="2"/>
      <c r="G23" s="19">
        <f t="shared" si="0"/>
        <v>1.7999999999999999E-2</v>
      </c>
      <c r="H23" s="23"/>
      <c r="I23" s="20">
        <f t="shared" si="1"/>
        <v>2.69</v>
      </c>
      <c r="J23" s="21">
        <f t="shared" si="2"/>
        <v>-2.69</v>
      </c>
      <c r="K23" s="4"/>
      <c r="L23" s="4"/>
      <c r="M23" s="5"/>
      <c r="N23" s="22">
        <f t="shared" si="3"/>
        <v>2.69</v>
      </c>
    </row>
    <row r="24" spans="3:14" ht="15.75" x14ac:dyDescent="0.25">
      <c r="C24" s="18">
        <v>13</v>
      </c>
      <c r="D24" s="2"/>
      <c r="E24" s="19">
        <f t="shared" ref="E24:E38" si="4">IF(D24=1,$A$2,$A$4)</f>
        <v>4.1000000000000002E-2</v>
      </c>
      <c r="F24" s="2"/>
      <c r="G24" s="19">
        <f t="shared" ref="G24:G41" si="5">IF(D24=1,$B$2,$B$4)</f>
        <v>1.7999999999999999E-2</v>
      </c>
      <c r="H24" s="23"/>
      <c r="I24" s="20">
        <f t="shared" ref="I24:I41" si="6">IF(D24=1,$B$5,$B$6)</f>
        <v>2.69</v>
      </c>
      <c r="J24" s="21">
        <f t="shared" ref="J24:J41" si="7">E24*F24-G24*H24-I24</f>
        <v>-2.69</v>
      </c>
      <c r="K24" s="4"/>
      <c r="L24" s="4"/>
      <c r="M24" s="5"/>
      <c r="N24" s="22">
        <f t="shared" ref="N24:N41" si="8">M24-J24</f>
        <v>2.69</v>
      </c>
    </row>
    <row r="25" spans="3:14" ht="15.75" x14ac:dyDescent="0.25">
      <c r="C25" s="18">
        <v>14</v>
      </c>
      <c r="D25" s="2"/>
      <c r="E25" s="19">
        <f t="shared" si="4"/>
        <v>4.1000000000000002E-2</v>
      </c>
      <c r="F25" s="2"/>
      <c r="G25" s="19">
        <f t="shared" si="5"/>
        <v>1.7999999999999999E-2</v>
      </c>
      <c r="H25" s="23"/>
      <c r="I25" s="20">
        <f t="shared" si="6"/>
        <v>2.69</v>
      </c>
      <c r="J25" s="21">
        <f t="shared" si="7"/>
        <v>-2.69</v>
      </c>
      <c r="K25" s="4"/>
      <c r="L25" s="4"/>
      <c r="M25" s="5"/>
      <c r="N25" s="22">
        <f t="shared" si="8"/>
        <v>2.69</v>
      </c>
    </row>
    <row r="26" spans="3:14" ht="15.75" x14ac:dyDescent="0.25">
      <c r="C26" s="18">
        <v>15</v>
      </c>
      <c r="D26" s="2"/>
      <c r="E26" s="19">
        <f t="shared" si="4"/>
        <v>4.1000000000000002E-2</v>
      </c>
      <c r="F26" s="2"/>
      <c r="G26" s="19">
        <f t="shared" si="5"/>
        <v>1.7999999999999999E-2</v>
      </c>
      <c r="H26" s="23"/>
      <c r="I26" s="20">
        <f t="shared" si="6"/>
        <v>2.69</v>
      </c>
      <c r="J26" s="21">
        <f t="shared" si="7"/>
        <v>-2.69</v>
      </c>
      <c r="K26" s="4"/>
      <c r="L26" s="4"/>
      <c r="M26" s="5"/>
      <c r="N26" s="22">
        <f t="shared" si="8"/>
        <v>2.69</v>
      </c>
    </row>
    <row r="27" spans="3:14" ht="15.75" x14ac:dyDescent="0.25">
      <c r="C27" s="18">
        <v>16</v>
      </c>
      <c r="D27" s="2"/>
      <c r="E27" s="19">
        <f t="shared" si="4"/>
        <v>4.1000000000000002E-2</v>
      </c>
      <c r="F27" s="2"/>
      <c r="G27" s="19">
        <f t="shared" si="5"/>
        <v>1.7999999999999999E-2</v>
      </c>
      <c r="H27" s="23"/>
      <c r="I27" s="20">
        <f t="shared" si="6"/>
        <v>2.69</v>
      </c>
      <c r="J27" s="21">
        <f t="shared" si="7"/>
        <v>-2.69</v>
      </c>
      <c r="K27" s="4"/>
      <c r="L27" s="4"/>
      <c r="M27" s="5"/>
      <c r="N27" s="22">
        <f t="shared" si="8"/>
        <v>2.69</v>
      </c>
    </row>
    <row r="28" spans="3:14" ht="15.75" x14ac:dyDescent="0.25">
      <c r="C28" s="18">
        <v>17</v>
      </c>
      <c r="D28" s="2"/>
      <c r="E28" s="19">
        <f t="shared" si="4"/>
        <v>4.1000000000000002E-2</v>
      </c>
      <c r="F28" s="2"/>
      <c r="G28" s="19">
        <f t="shared" si="5"/>
        <v>1.7999999999999999E-2</v>
      </c>
      <c r="H28" s="23"/>
      <c r="I28" s="20">
        <f t="shared" si="6"/>
        <v>2.69</v>
      </c>
      <c r="J28" s="21">
        <f t="shared" si="7"/>
        <v>-2.69</v>
      </c>
      <c r="K28" s="4"/>
      <c r="L28" s="4"/>
      <c r="M28" s="5"/>
      <c r="N28" s="22">
        <f t="shared" si="8"/>
        <v>2.69</v>
      </c>
    </row>
    <row r="29" spans="3:14" ht="15.75" x14ac:dyDescent="0.25">
      <c r="C29" s="18">
        <v>18</v>
      </c>
      <c r="D29" s="2"/>
      <c r="E29" s="19">
        <f t="shared" si="4"/>
        <v>4.1000000000000002E-2</v>
      </c>
      <c r="F29" s="2"/>
      <c r="G29" s="19">
        <f t="shared" si="5"/>
        <v>1.7999999999999999E-2</v>
      </c>
      <c r="H29" s="23"/>
      <c r="I29" s="20">
        <f t="shared" si="6"/>
        <v>2.69</v>
      </c>
      <c r="J29" s="21">
        <f t="shared" si="7"/>
        <v>-2.69</v>
      </c>
      <c r="K29" s="4"/>
      <c r="L29" s="4"/>
      <c r="M29" s="5"/>
      <c r="N29" s="22">
        <f t="shared" si="8"/>
        <v>2.69</v>
      </c>
    </row>
    <row r="30" spans="3:14" ht="15.75" x14ac:dyDescent="0.25">
      <c r="C30" s="18">
        <v>19</v>
      </c>
      <c r="D30" s="2"/>
      <c r="E30" s="19">
        <f t="shared" si="4"/>
        <v>4.1000000000000002E-2</v>
      </c>
      <c r="F30" s="2"/>
      <c r="G30" s="19">
        <f t="shared" si="5"/>
        <v>1.7999999999999999E-2</v>
      </c>
      <c r="H30" s="23"/>
      <c r="I30" s="20">
        <f t="shared" si="6"/>
        <v>2.69</v>
      </c>
      <c r="J30" s="21">
        <f t="shared" si="7"/>
        <v>-2.69</v>
      </c>
      <c r="K30" s="4"/>
      <c r="L30" s="4"/>
      <c r="M30" s="5"/>
      <c r="N30" s="22">
        <f t="shared" si="8"/>
        <v>2.69</v>
      </c>
    </row>
    <row r="31" spans="3:14" ht="15.75" x14ac:dyDescent="0.25">
      <c r="C31" s="18">
        <v>20</v>
      </c>
      <c r="D31" s="2"/>
      <c r="E31" s="19">
        <f t="shared" si="4"/>
        <v>4.1000000000000002E-2</v>
      </c>
      <c r="F31" s="2"/>
      <c r="G31" s="19">
        <f t="shared" si="5"/>
        <v>1.7999999999999999E-2</v>
      </c>
      <c r="H31" s="23"/>
      <c r="I31" s="20">
        <f t="shared" si="6"/>
        <v>2.69</v>
      </c>
      <c r="J31" s="21">
        <f t="shared" si="7"/>
        <v>-2.69</v>
      </c>
      <c r="K31" s="4"/>
      <c r="L31" s="4"/>
      <c r="M31" s="5"/>
      <c r="N31" s="22">
        <f t="shared" si="8"/>
        <v>2.69</v>
      </c>
    </row>
    <row r="32" spans="3:14" ht="15.75" x14ac:dyDescent="0.25">
      <c r="C32" s="18">
        <v>21</v>
      </c>
      <c r="D32" s="2"/>
      <c r="E32" s="19">
        <f t="shared" si="4"/>
        <v>4.1000000000000002E-2</v>
      </c>
      <c r="F32" s="2"/>
      <c r="G32" s="19">
        <f t="shared" si="5"/>
        <v>1.7999999999999999E-2</v>
      </c>
      <c r="H32" s="23"/>
      <c r="I32" s="20">
        <f t="shared" si="6"/>
        <v>2.69</v>
      </c>
      <c r="J32" s="21">
        <f t="shared" si="7"/>
        <v>-2.69</v>
      </c>
      <c r="K32" s="4"/>
      <c r="L32" s="4"/>
      <c r="M32" s="5"/>
      <c r="N32" s="22">
        <f t="shared" si="8"/>
        <v>2.69</v>
      </c>
    </row>
    <row r="33" spans="3:14" ht="15.75" x14ac:dyDescent="0.25">
      <c r="C33" s="18">
        <v>22</v>
      </c>
      <c r="D33" s="2"/>
      <c r="E33" s="19">
        <f t="shared" si="4"/>
        <v>4.1000000000000002E-2</v>
      </c>
      <c r="F33" s="2"/>
      <c r="G33" s="19">
        <f t="shared" si="5"/>
        <v>1.7999999999999999E-2</v>
      </c>
      <c r="H33" s="23"/>
      <c r="I33" s="20">
        <f t="shared" si="6"/>
        <v>2.69</v>
      </c>
      <c r="J33" s="21">
        <f t="shared" si="7"/>
        <v>-2.69</v>
      </c>
      <c r="K33" s="4"/>
      <c r="L33" s="4"/>
      <c r="M33" s="5"/>
      <c r="N33" s="22">
        <f t="shared" si="8"/>
        <v>2.69</v>
      </c>
    </row>
    <row r="34" spans="3:14" ht="15.75" x14ac:dyDescent="0.25">
      <c r="C34" s="18">
        <v>23</v>
      </c>
      <c r="D34" s="2"/>
      <c r="E34" s="19">
        <f t="shared" si="4"/>
        <v>4.1000000000000002E-2</v>
      </c>
      <c r="F34" s="2"/>
      <c r="G34" s="19">
        <f t="shared" si="5"/>
        <v>1.7999999999999999E-2</v>
      </c>
      <c r="H34" s="23"/>
      <c r="I34" s="20">
        <f t="shared" si="6"/>
        <v>2.69</v>
      </c>
      <c r="J34" s="21">
        <f t="shared" si="7"/>
        <v>-2.69</v>
      </c>
      <c r="K34" s="4"/>
      <c r="L34" s="4"/>
      <c r="M34" s="5"/>
      <c r="N34" s="22">
        <f t="shared" si="8"/>
        <v>2.69</v>
      </c>
    </row>
    <row r="35" spans="3:14" ht="15.75" x14ac:dyDescent="0.25">
      <c r="C35" s="18">
        <v>24</v>
      </c>
      <c r="D35" s="2"/>
      <c r="E35" s="19">
        <f t="shared" si="4"/>
        <v>4.1000000000000002E-2</v>
      </c>
      <c r="F35" s="2"/>
      <c r="G35" s="19">
        <f t="shared" si="5"/>
        <v>1.7999999999999999E-2</v>
      </c>
      <c r="H35" s="23"/>
      <c r="I35" s="20">
        <f t="shared" si="6"/>
        <v>2.69</v>
      </c>
      <c r="J35" s="21">
        <f t="shared" si="7"/>
        <v>-2.69</v>
      </c>
      <c r="K35" s="4"/>
      <c r="L35" s="4"/>
      <c r="M35" s="5"/>
      <c r="N35" s="22">
        <f t="shared" si="8"/>
        <v>2.69</v>
      </c>
    </row>
    <row r="36" spans="3:14" ht="15.75" x14ac:dyDescent="0.25">
      <c r="C36" s="18">
        <v>25</v>
      </c>
      <c r="D36" s="2"/>
      <c r="E36" s="19">
        <f t="shared" si="4"/>
        <v>4.1000000000000002E-2</v>
      </c>
      <c r="F36" s="2"/>
      <c r="G36" s="19">
        <f t="shared" si="5"/>
        <v>1.7999999999999999E-2</v>
      </c>
      <c r="H36" s="23"/>
      <c r="I36" s="20">
        <f t="shared" si="6"/>
        <v>2.69</v>
      </c>
      <c r="J36" s="21">
        <f t="shared" si="7"/>
        <v>-2.69</v>
      </c>
      <c r="K36" s="4"/>
      <c r="L36" s="4"/>
      <c r="M36" s="5"/>
      <c r="N36" s="22">
        <f t="shared" si="8"/>
        <v>2.69</v>
      </c>
    </row>
    <row r="37" spans="3:14" ht="15.75" x14ac:dyDescent="0.25">
      <c r="C37" s="18">
        <v>26</v>
      </c>
      <c r="D37" s="2"/>
      <c r="E37" s="19">
        <f t="shared" si="4"/>
        <v>4.1000000000000002E-2</v>
      </c>
      <c r="F37" s="2"/>
      <c r="G37" s="19">
        <f t="shared" si="5"/>
        <v>1.7999999999999999E-2</v>
      </c>
      <c r="H37" s="23"/>
      <c r="I37" s="20">
        <f t="shared" si="6"/>
        <v>2.69</v>
      </c>
      <c r="J37" s="21">
        <f t="shared" si="7"/>
        <v>-2.69</v>
      </c>
      <c r="K37" s="4"/>
      <c r="L37" s="4"/>
      <c r="M37" s="5"/>
      <c r="N37" s="22">
        <f t="shared" si="8"/>
        <v>2.69</v>
      </c>
    </row>
    <row r="38" spans="3:14" ht="15.75" x14ac:dyDescent="0.25">
      <c r="C38" s="18">
        <v>27</v>
      </c>
      <c r="D38" s="2"/>
      <c r="E38" s="19">
        <f t="shared" si="4"/>
        <v>4.1000000000000002E-2</v>
      </c>
      <c r="F38" s="2"/>
      <c r="G38" s="19">
        <f t="shared" si="5"/>
        <v>1.7999999999999999E-2</v>
      </c>
      <c r="H38" s="23"/>
      <c r="I38" s="20">
        <f t="shared" si="6"/>
        <v>2.69</v>
      </c>
      <c r="J38" s="21">
        <f t="shared" si="7"/>
        <v>-2.69</v>
      </c>
      <c r="K38" s="4"/>
      <c r="L38" s="4"/>
      <c r="M38" s="5"/>
      <c r="N38" s="22">
        <f t="shared" si="8"/>
        <v>2.69</v>
      </c>
    </row>
    <row r="39" spans="3:14" ht="15.75" x14ac:dyDescent="0.25">
      <c r="C39" s="18">
        <v>28</v>
      </c>
      <c r="D39" s="2"/>
      <c r="E39" s="19">
        <f>IF(D39=1,$A$2,$A$4)</f>
        <v>4.1000000000000002E-2</v>
      </c>
      <c r="F39" s="2"/>
      <c r="G39" s="19">
        <f t="shared" si="5"/>
        <v>1.7999999999999999E-2</v>
      </c>
      <c r="H39" s="23"/>
      <c r="I39" s="20">
        <f t="shared" si="6"/>
        <v>2.69</v>
      </c>
      <c r="J39" s="21">
        <f t="shared" si="7"/>
        <v>-2.69</v>
      </c>
      <c r="K39" s="4"/>
      <c r="L39" s="4"/>
      <c r="M39" s="5"/>
      <c r="N39" s="22">
        <f t="shared" si="8"/>
        <v>2.69</v>
      </c>
    </row>
    <row r="40" spans="3:14" ht="15.75" x14ac:dyDescent="0.25">
      <c r="C40" s="18">
        <v>29</v>
      </c>
      <c r="D40" s="2"/>
      <c r="E40" s="19">
        <f>IF(D40=1,$A$2,$A$4)</f>
        <v>4.1000000000000002E-2</v>
      </c>
      <c r="F40" s="2"/>
      <c r="G40" s="19">
        <f t="shared" si="5"/>
        <v>1.7999999999999999E-2</v>
      </c>
      <c r="H40" s="23"/>
      <c r="I40" s="20">
        <f t="shared" si="6"/>
        <v>2.69</v>
      </c>
      <c r="J40" s="21">
        <f t="shared" si="7"/>
        <v>-2.69</v>
      </c>
      <c r="K40" s="4"/>
      <c r="L40" s="4"/>
      <c r="M40" s="5"/>
      <c r="N40" s="22">
        <f t="shared" si="8"/>
        <v>2.69</v>
      </c>
    </row>
    <row r="41" spans="3:14" ht="15.75" x14ac:dyDescent="0.25">
      <c r="C41" s="18">
        <v>30</v>
      </c>
      <c r="D41" s="2"/>
      <c r="E41" s="19">
        <f>IF(D41=1,$A$2,$A$4)</f>
        <v>4.1000000000000002E-2</v>
      </c>
      <c r="F41" s="2"/>
      <c r="G41" s="19">
        <f t="shared" si="5"/>
        <v>1.7999999999999999E-2</v>
      </c>
      <c r="H41" s="23"/>
      <c r="I41" s="20">
        <f t="shared" si="6"/>
        <v>2.69</v>
      </c>
      <c r="J41" s="21">
        <f t="shared" si="7"/>
        <v>-2.69</v>
      </c>
      <c r="K41" s="4"/>
      <c r="L41" s="4"/>
      <c r="M41" s="5"/>
      <c r="N41" s="22">
        <f t="shared" si="8"/>
        <v>2.69</v>
      </c>
    </row>
  </sheetData>
  <sheetProtection sheet="1" objects="1" scenarios="1" selectLockedCells="1"/>
  <mergeCells count="1">
    <mergeCell ref="D7:D9"/>
  </mergeCells>
  <conditionalFormatting sqref="N12:N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Rew</cp:lastModifiedBy>
  <dcterms:created xsi:type="dcterms:W3CDTF">2020-01-22T15:27:47Z</dcterms:created>
  <dcterms:modified xsi:type="dcterms:W3CDTF">2022-09-05T16:25:15Z</dcterms:modified>
</cp:coreProperties>
</file>